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DS daily\marketing\website files\Savings examples\"/>
    </mc:Choice>
  </mc:AlternateContent>
  <xr:revisionPtr revIDLastSave="0" documentId="13_ncr:1_{4A36F5E8-C220-4C51-8CFB-AAB6B8308D54}" xr6:coauthVersionLast="45" xr6:coauthVersionMax="45" xr10:uidLastSave="{00000000-0000-0000-0000-000000000000}"/>
  <bookViews>
    <workbookView xWindow="-120" yWindow="-120" windowWidth="21840" windowHeight="13140" xr2:uid="{A3EE344F-2398-42B4-A95F-6F4083B3BD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C8" i="1"/>
  <c r="C6" i="1"/>
  <c r="D6" i="1" s="1"/>
  <c r="H6" i="1" l="1"/>
  <c r="C10" i="1"/>
  <c r="I6" i="1"/>
  <c r="J6" i="1" s="1"/>
  <c r="D8" i="1"/>
  <c r="I8" i="1" s="1"/>
  <c r="H8" i="1" l="1"/>
  <c r="J8" i="1" s="1"/>
  <c r="C11" i="1" s="1"/>
  <c r="C12" i="1" s="1"/>
  <c r="C15" i="1" s="1"/>
</calcChain>
</file>

<file path=xl/sharedStrings.xml><?xml version="1.0" encoding="utf-8"?>
<sst xmlns="http://schemas.openxmlformats.org/spreadsheetml/2006/main" count="20" uniqueCount="20">
  <si>
    <t>Utilization improvement on Machine/Process A:</t>
  </si>
  <si>
    <t>Number of operators</t>
  </si>
  <si>
    <t>Hourly rate</t>
  </si>
  <si>
    <t>Machine cost</t>
  </si>
  <si>
    <t>Labor per Piece</t>
  </si>
  <si>
    <t>Total per piece</t>
  </si>
  <si>
    <t>Pieces per year</t>
  </si>
  <si>
    <t>Savings per piece</t>
  </si>
  <si>
    <t>Total savings per year</t>
  </si>
  <si>
    <t>Reduce Manufacturing time by 30 sec</t>
  </si>
  <si>
    <t>Manufacturing time minutes</t>
  </si>
  <si>
    <t>DDS device cost</t>
  </si>
  <si>
    <t>ROI in months</t>
  </si>
  <si>
    <t>* MFG time is included with your down time</t>
  </si>
  <si>
    <t>Shift time</t>
  </si>
  <si>
    <t>Pieces per day</t>
  </si>
  <si>
    <t>Capex per Piece over 7 years</t>
  </si>
  <si>
    <t>DDS IIoT Systems</t>
  </si>
  <si>
    <t>* Add More equipment/stations below to calculate total ROI</t>
  </si>
  <si>
    <t>780 MONTAGUE EXPY STE. 502
SAN JOSE, CA 95131-1319
Tel: (408) 734-9871 Fax: (408) 734-9874
 E-mail: Sales@digitaldlsplay.com
Web Site: https://www.digitaldisplay.com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</si>
</sst>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(&quot;$&quot;* #,##0.0_);_(&quot;$&quot;* \(#,##0.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wrapText="1"/>
    </xf>
    <xf numFmtId="0" fontId="2" fillId="2" borderId="0" xfId="0" applyFont="1" applyFill="1"/>
    <xf numFmtId="44" fontId="2" fillId="2" borderId="0" xfId="0" applyNumberFormat="1" applyFont="1" applyFill="1"/>
    <xf numFmtId="6" fontId="2" fillId="2" borderId="0" xfId="0" applyNumberFormat="1" applyFont="1" applyFill="1"/>
    <xf numFmtId="43" fontId="2" fillId="2" borderId="0" xfId="1" applyFont="1" applyFill="1"/>
    <xf numFmtId="171" fontId="2" fillId="2" borderId="0" xfId="2" applyNumberFormat="1" applyFont="1" applyFill="1"/>
    <xf numFmtId="0" fontId="0" fillId="2" borderId="1" xfId="0" applyFill="1" applyBorder="1" applyAlignment="1">
      <alignment horizontal="center"/>
    </xf>
    <xf numFmtId="44" fontId="0" fillId="2" borderId="1" xfId="2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28574</xdr:rowOff>
    </xdr:from>
    <xdr:to>
      <xdr:col>2</xdr:col>
      <xdr:colOff>609600</xdr:colOff>
      <xdr:row>0</xdr:row>
      <xdr:rowOff>961971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4907E0-775A-4E45-B827-2B86F0F0C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574"/>
          <a:ext cx="2162175" cy="933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CF073-94F8-46EF-9CDF-EF08896D583F}">
  <dimension ref="A1:L57"/>
  <sheetViews>
    <sheetView tabSelected="1" workbookViewId="0">
      <selection activeCell="D1" sqref="D1"/>
    </sheetView>
  </sheetViews>
  <sheetFormatPr defaultRowHeight="15" x14ac:dyDescent="0.25"/>
  <cols>
    <col min="2" max="2" width="23.28515625" customWidth="1"/>
    <col min="3" max="3" width="14.7109375" bestFit="1" customWidth="1"/>
    <col min="4" max="4" width="13" customWidth="1"/>
    <col min="5" max="5" width="13.42578125" customWidth="1"/>
    <col min="6" max="6" width="7" customWidth="1"/>
    <col min="7" max="7" width="10.42578125" customWidth="1"/>
    <col min="8" max="8" width="11.140625" customWidth="1"/>
    <col min="9" max="9" width="16.85546875" customWidth="1"/>
    <col min="10" max="10" width="10.5703125" customWidth="1"/>
  </cols>
  <sheetData>
    <row r="1" spans="1:12" ht="101.25" customHeight="1" x14ac:dyDescent="0.25">
      <c r="A1" s="3"/>
      <c r="B1" s="3" t="s">
        <v>17</v>
      </c>
      <c r="C1" s="3"/>
      <c r="D1" s="3"/>
      <c r="E1" s="3"/>
      <c r="F1" s="3"/>
      <c r="G1" s="15" t="s">
        <v>19</v>
      </c>
      <c r="H1" s="17"/>
      <c r="I1" s="17"/>
      <c r="J1" s="17"/>
      <c r="K1" s="3"/>
      <c r="L1" s="3"/>
    </row>
    <row r="2" spans="1:12" ht="21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/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30" x14ac:dyDescent="0.25">
      <c r="A5" s="16"/>
      <c r="B5" s="4" t="s">
        <v>10</v>
      </c>
      <c r="C5" s="4" t="s">
        <v>14</v>
      </c>
      <c r="D5" s="4" t="s">
        <v>15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16</v>
      </c>
      <c r="J5" s="4" t="s">
        <v>5</v>
      </c>
      <c r="K5" s="16"/>
      <c r="L5" s="16"/>
    </row>
    <row r="6" spans="1:12" x14ac:dyDescent="0.25">
      <c r="A6" s="3"/>
      <c r="B6" s="10">
        <v>5</v>
      </c>
      <c r="C6" s="10">
        <f>8*60-60</f>
        <v>420</v>
      </c>
      <c r="D6" s="10">
        <f>C6/B6</f>
        <v>84</v>
      </c>
      <c r="E6" s="10">
        <v>2</v>
      </c>
      <c r="F6" s="10">
        <v>22</v>
      </c>
      <c r="G6" s="10">
        <v>50000</v>
      </c>
      <c r="H6" s="11">
        <f>F6*E6*8/D6</f>
        <v>4.1904761904761907</v>
      </c>
      <c r="I6" s="11">
        <f>G6/7/252/D6</f>
        <v>0.33743656192635785</v>
      </c>
      <c r="J6" s="11">
        <f>I6+H6</f>
        <v>4.5279127524025489</v>
      </c>
      <c r="K6" s="3"/>
      <c r="L6" s="3"/>
    </row>
    <row r="7" spans="1:12" x14ac:dyDescent="0.25">
      <c r="A7" s="3"/>
      <c r="B7" s="5" t="s">
        <v>9</v>
      </c>
      <c r="C7" s="12"/>
      <c r="D7" s="12"/>
      <c r="E7" s="12"/>
      <c r="F7" s="12"/>
      <c r="G7" s="12"/>
      <c r="H7" s="12"/>
      <c r="I7" s="12"/>
      <c r="J7" s="12"/>
      <c r="K7" s="3"/>
      <c r="L7" s="3"/>
    </row>
    <row r="8" spans="1:12" x14ac:dyDescent="0.25">
      <c r="A8" s="3"/>
      <c r="B8" s="14">
        <f>4+30/60</f>
        <v>4.5</v>
      </c>
      <c r="C8" s="10">
        <f>8*60-60</f>
        <v>420</v>
      </c>
      <c r="D8" s="13">
        <f>C8/B8</f>
        <v>93.333333333333329</v>
      </c>
      <c r="E8" s="10">
        <v>2</v>
      </c>
      <c r="F8" s="10">
        <v>22</v>
      </c>
      <c r="G8" s="10">
        <v>50000</v>
      </c>
      <c r="H8" s="11">
        <f>F8*E8*8/D8</f>
        <v>3.7714285714285718</v>
      </c>
      <c r="I8" s="11">
        <f>G8/7/252/D8</f>
        <v>0.3036929057337221</v>
      </c>
      <c r="J8" s="11">
        <f>I8+H8</f>
        <v>4.0751214771622939</v>
      </c>
      <c r="K8" s="3"/>
      <c r="L8" s="3"/>
    </row>
    <row r="9" spans="1:12" x14ac:dyDescent="0.25">
      <c r="A9" s="3"/>
      <c r="B9" s="3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/>
      <c r="B10" s="5" t="s">
        <v>6</v>
      </c>
      <c r="C10" s="5">
        <f>D6*252</f>
        <v>21168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5" t="s">
        <v>7</v>
      </c>
      <c r="C11" s="6">
        <f>J8-J6</f>
        <v>-0.45279127524025498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5" t="s">
        <v>8</v>
      </c>
      <c r="C12" s="9">
        <f>C11*C10</f>
        <v>-9584.685714285717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3"/>
      <c r="B13" s="5"/>
      <c r="C13" s="5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3"/>
      <c r="B14" s="5" t="s">
        <v>11</v>
      </c>
      <c r="C14" s="7">
        <v>1000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3"/>
      <c r="B15" s="5" t="s">
        <v>12</v>
      </c>
      <c r="C15" s="8">
        <f>-C14/C12*12</f>
        <v>1.2519972336823024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3"/>
      <c r="B17" s="3" t="s">
        <v>18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</sheetData>
  <mergeCells count="1">
    <mergeCell ref="G1:J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DDS IIOT</cp:lastModifiedBy>
  <dcterms:created xsi:type="dcterms:W3CDTF">2020-06-28T23:04:15Z</dcterms:created>
  <dcterms:modified xsi:type="dcterms:W3CDTF">2020-06-28T23:36:17Z</dcterms:modified>
</cp:coreProperties>
</file>